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614 (09-05-2025)\RESPUESTAS\SDPlaneacion\"/>
    </mc:Choice>
  </mc:AlternateContent>
  <bookViews>
    <workbookView xWindow="0" yWindow="0" windowWidth="28800" windowHeight="11730"/>
  </bookViews>
  <sheets>
    <sheet name="CON AJUSTE" sheetId="1" r:id="rId1"/>
  </sheets>
  <definedNames>
    <definedName name="_xlnm._FilterDatabase" localSheetId="0" hidden="1">'CON AJUSTE'!$A$6:$DT$15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1" l="1"/>
  <c r="N11" i="1" s="1"/>
  <c r="N14" i="1"/>
  <c r="N13" i="1"/>
  <c r="N12" i="1"/>
  <c r="N10" i="1"/>
  <c r="N9" i="1"/>
  <c r="N8" i="1"/>
  <c r="N7" i="1"/>
</calcChain>
</file>

<file path=xl/sharedStrings.xml><?xml version="1.0" encoding="utf-8"?>
<sst xmlns="http://schemas.openxmlformats.org/spreadsheetml/2006/main" count="85" uniqueCount="65">
  <si>
    <t>Respuesta Proposición No. 614 de 2025</t>
  </si>
  <si>
    <t>ANEXO 1 DETALLE DE PROYECTOS CON AJUSTE EN EL VALOR DEL PROYECTO</t>
  </si>
  <si>
    <t>AÑO APROBACIÓN</t>
  </si>
  <si>
    <t>BPIN</t>
  </si>
  <si>
    <t>NOMBRE DEL PROYECTO</t>
  </si>
  <si>
    <t>SECTOR SUIFP</t>
  </si>
  <si>
    <t>TIPO DE INSTANCIA INICIAL</t>
  </si>
  <si>
    <t>ENTIDAD EJECUTORA*</t>
  </si>
  <si>
    <t>VALOR SGR</t>
  </si>
  <si>
    <t>TOTAL PROYECTO</t>
  </si>
  <si>
    <t>AVANCE FÍSICO</t>
  </si>
  <si>
    <t>AVANCE FINANCIERO</t>
  </si>
  <si>
    <t xml:space="preserve">ESTADO </t>
  </si>
  <si>
    <t>2021</t>
  </si>
  <si>
    <t>RESTITUCIÓN DE UN CENTRO DE DESARROLLO COMUNITARIO UBICADO EN LA LOCALIDAD DE BARRIOS UNIDOS SUMINISTRANDO ESPACIOS ADECUADOS INCLUSIVOS Y SEGUROS PARA EL DESARROLLO SOCIAL INTEGRAL EN   BOGOTÁ</t>
  </si>
  <si>
    <t>INCLUSIÓN SOCIAL Y RECONCILIACIÓN</t>
  </si>
  <si>
    <t>DEPARTAMENTAL</t>
  </si>
  <si>
    <t>Secretaria Distrital de Integración Social</t>
  </si>
  <si>
    <t>TERMINADO</t>
  </si>
  <si>
    <t>2022</t>
  </si>
  <si>
    <t>FORTALECIMIENTO DE CAPACIDADES PARA LA APROPIACIÓN SOCIAL DEL CONOCIMIENTO EN CTEI EN NIÑAS NIÑOS Y ADOLESCENTES PERTENECIENTES A COMUNIDADES INDÍGENAS DE LA CIUDAD DE   BOGOTÁ</t>
  </si>
  <si>
    <t>CIENCIA, TECNOLOGÍA E INNOVACIÓN</t>
  </si>
  <si>
    <t>CIENCIA Y TECNOLOGÍA</t>
  </si>
  <si>
    <t>Secretaria de Educación Distrital</t>
  </si>
  <si>
    <t>CONTRATADO EN EJECUCIÓN</t>
  </si>
  <si>
    <t>FORTALECIMIENTO DE CAPACIDADES PARA LA GESTIÓN ADOPCIÓN E IMPLEMENTACIÓN DE PROCESOS DE INNOVACIÓN ABIERTA Y TECNOLÓGICA DE MIPYMES DE  BOGOTÁ</t>
  </si>
  <si>
    <t>Secretaría Distrital de Desarrollo Económico</t>
  </si>
  <si>
    <t>CONSTRUCCIÓN DE UN NUEVO COLEGIO EN EL PREDIO DENOMINADO HIPOTECHO UBICADO EN LA LOCALIDAD 8  KENNEDY DE ACUERDO CON LOS PLANOS Y ESPECIFICACIONES ENTREGADOS POR LA SECRETARÍA DE EDUCACIÓN DEL DISTRITO -  BOGOTÁ</t>
  </si>
  <si>
    <t>EDUCACIÓN</t>
  </si>
  <si>
    <t>CONSTRUCCIÓN DE LA INTERSECCIÓN A DESNIVEL DE LA AUTOPISTA SUR (NQS) CON AVENIDA BOSA  BOGOTÁ</t>
  </si>
  <si>
    <t>TRANSPORTE</t>
  </si>
  <si>
    <t>INSTITUTO DE DESARROLLO URBANO IDU</t>
  </si>
  <si>
    <t>CONSTRUCCIÓN DEL PARQUE ZONAL OLAYA HERRERA  BOGOTÁ</t>
  </si>
  <si>
    <t>DEPORTE Y RECREACIÓN</t>
  </si>
  <si>
    <t>INSTITUTO DISTRITAL DE RECREACION Y DEPORTE</t>
  </si>
  <si>
    <t>PARA CIERRE</t>
  </si>
  <si>
    <t>CONSTRUCCIÓN  DE SENDEROS E INSTALACIÓN DE MOBILIARIO URBANO Y SEÑALIZACIÓN EN EL PARQUE SANTA ANA  BOGOTÁ</t>
  </si>
  <si>
    <t>CERRADO</t>
  </si>
  <si>
    <t>2020</t>
  </si>
  <si>
    <t>MEJORAMIENTO DE VÍAS TERCIARIAS EN  BOGOTÁ</t>
  </si>
  <si>
    <t>OCAD PAZ</t>
  </si>
  <si>
    <t>UNIDAD ADMINISTRATIVA ESPECIAL DE REHABILITACION Y MANTENIMIENTO VIAL</t>
  </si>
  <si>
    <t>*Se indica la entidad ejecutora delegada al interior del Distrito</t>
  </si>
  <si>
    <t>Valor Inicial</t>
  </si>
  <si>
    <t>Valor Ajustado</t>
  </si>
  <si>
    <t>Observaciones</t>
  </si>
  <si>
    <t>2003321 04/04/2023
2085218 12/10/2023</t>
  </si>
  <si>
    <t>Se incrementa el valor del proyecto con las siguientes fuentes de recursos:
$3,990,964,667,87 AIR 60%
$2.423.353.753,00 Recursos propios SDIS</t>
  </si>
  <si>
    <t xml:space="preserve">2547731 04/01/2025
</t>
  </si>
  <si>
    <t>Se incrementa el valor del proyecto con las siguientes fuentes de recursos:
$587.025.809,00 Recursos propios SED</t>
  </si>
  <si>
    <t>Mayor Valor</t>
  </si>
  <si>
    <t>Numero y Fecha Ajuste</t>
  </si>
  <si>
    <t>1879980 26/08/2022</t>
  </si>
  <si>
    <t>Se incrementa el valor del proyecto con las siguientes fuentes de recursos:
$112.703.903 Recursos propios SDDE</t>
  </si>
  <si>
    <t>2140676 27/11/2023</t>
  </si>
  <si>
    <t>Se incrementa el valor del proyecto con las siguientes fuentes de recursos:
$3.849.609,686 Recursos propios SDE</t>
  </si>
  <si>
    <t>1781251 22/04/2022</t>
  </si>
  <si>
    <t>Se incrementa el valor del proyecto con las siguientes fuentes de recursos:
$32.961.804.928 Recursos propios IDU</t>
  </si>
  <si>
    <t>1620786 01/09/2021</t>
  </si>
  <si>
    <t>Se incrementa el valor del proyecto con las siguientes fuentes de recursos:
$2.546.718.412 Recursos propios IDRD</t>
  </si>
  <si>
    <t>1620855 01/09/2021</t>
  </si>
  <si>
    <t>Se incrementa el valor del proyecto con las siguientes fuentes de recursos:
$178.357.141 Recursos propios IDRD</t>
  </si>
  <si>
    <t>2273688 06/12/2024</t>
  </si>
  <si>
    <t>Se incrementa el valor del proyecto con las siguientes fuentes de recursos:
$3.678.249.024,00 AIR 60%</t>
  </si>
  <si>
    <t>ANEXO 1 DETALLE DE PROYECTOS APROBADOS EN EL ULTIMO QUINQUENIO CON AJUSTE EN EL 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</si>
</sst>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\ * #,##0.00_-;\-&quot;$&quot;\ * #,##0.00_-;_-&quot;$&quot;\ * &quot;-&quot;??_-;_-@_-"/>
    <numFmt numFmtId="164" formatCode="_(&quot;$&quot;* #,##0.00_);_(&quot;$&quot;* \(#,##0.00\);_(&quot;$&quot;* &quot;-&quot;??_);_(@_)"/>
  </numFmts>
  <fonts count="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Aptos Narrow"/>
      <family val="2"/>
      <scheme val="minor"/>
    </font>
    <font>
      <b/>
      <sz val="16"/>
      <color theme="1"/>
      <name val="Aptos Narrow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6" tint="0.79998168889431442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2" borderId="1" xfId="2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1" xfId="0" applyBorder="1" applyAlignment="1">
      <alignment vertical="center"/>
    </xf>
    <xf numFmtId="1" fontId="4" fillId="4" borderId="1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44" fontId="0" fillId="0" borderId="1" xfId="1" applyFont="1" applyBorder="1" applyAlignment="1">
      <alignment vertical="center"/>
    </xf>
    <xf numFmtId="164" fontId="0" fillId="0" borderId="1" xfId="2" applyFont="1" applyBorder="1" applyAlignment="1">
      <alignment vertical="center"/>
    </xf>
    <xf numFmtId="0" fontId="5" fillId="0" borderId="0" xfId="0" applyFont="1" applyAlignment="1">
      <alignment vertical="center"/>
    </xf>
    <xf numFmtId="1" fontId="4" fillId="5" borderId="1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/>
    </xf>
    <xf numFmtId="4" fontId="0" fillId="0" borderId="1" xfId="0" applyNumberForma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3">
    <cellStyle name="Moneda" xfId="1" builtinId="4"/>
    <cellStyle name="Moneda 5 2" xfId="2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topLeftCell="A3" zoomScale="99" workbookViewId="0">
      <selection activeCell="C7" sqref="C7"/>
    </sheetView>
  </sheetViews>
  <sheetFormatPr baseColWidth="10" defaultColWidth="10.875" defaultRowHeight="14.25"/>
  <cols>
    <col min="1" max="1" width="14.125" style="1" customWidth="1"/>
    <col min="2" max="2" width="16.125" style="1" customWidth="1"/>
    <col min="3" max="3" width="83.875" style="14" customWidth="1"/>
    <col min="4" max="4" width="18.375" style="14" customWidth="1"/>
    <col min="5" max="5" width="19.625" style="1" customWidth="1"/>
    <col min="6" max="6" width="19" style="14" customWidth="1"/>
    <col min="7" max="7" width="21.125" style="1" bestFit="1" customWidth="1"/>
    <col min="8" max="8" width="23" style="1" customWidth="1"/>
    <col min="9" max="10" width="9.125" style="1" bestFit="1" customWidth="1"/>
    <col min="11" max="15" width="27.625" style="14" customWidth="1"/>
    <col min="16" max="16" width="52" style="14" customWidth="1"/>
    <col min="17" max="16384" width="10.875" style="1"/>
  </cols>
  <sheetData>
    <row r="1" spans="1:16" ht="2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5"/>
      <c r="M1" s="15"/>
      <c r="N1" s="15"/>
      <c r="O1" s="15"/>
      <c r="P1" s="15"/>
    </row>
    <row r="2" spans="1:16" ht="21.9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5"/>
      <c r="M2" s="15"/>
      <c r="N2" s="15"/>
      <c r="O2" s="15"/>
      <c r="P2" s="15"/>
    </row>
    <row r="3" spans="1:16" ht="20.25">
      <c r="A3" s="18" t="s">
        <v>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5"/>
      <c r="M3" s="15"/>
      <c r="N3" s="15"/>
      <c r="O3" s="15"/>
      <c r="P3" s="15"/>
    </row>
    <row r="4" spans="1:16" ht="21.95">
      <c r="A4" s="18" t="s">
        <v>64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5"/>
      <c r="M4" s="15"/>
      <c r="N4" s="15"/>
      <c r="O4" s="15"/>
      <c r="P4" s="15"/>
    </row>
    <row r="6" spans="1:16" s="5" customFormat="1" ht="72.95" customHeight="1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3" t="s">
        <v>8</v>
      </c>
      <c r="H6" s="4" t="s">
        <v>9</v>
      </c>
      <c r="I6" s="2" t="s">
        <v>10</v>
      </c>
      <c r="J6" s="2" t="s">
        <v>11</v>
      </c>
      <c r="K6" s="2" t="s">
        <v>12</v>
      </c>
      <c r="L6" s="2" t="s">
        <v>43</v>
      </c>
      <c r="M6" s="2" t="s">
        <v>44</v>
      </c>
      <c r="N6" s="2" t="s">
        <v>50</v>
      </c>
      <c r="O6" s="2" t="s">
        <v>51</v>
      </c>
      <c r="P6" s="2" t="s">
        <v>45</v>
      </c>
    </row>
    <row r="7" spans="1:16" s="12" customFormat="1" ht="57">
      <c r="A7" s="6" t="s">
        <v>13</v>
      </c>
      <c r="B7" s="7">
        <v>2020000050046</v>
      </c>
      <c r="C7" s="8" t="s">
        <v>14</v>
      </c>
      <c r="D7" s="9" t="s">
        <v>15</v>
      </c>
      <c r="E7" s="6" t="s">
        <v>16</v>
      </c>
      <c r="F7" s="9" t="s">
        <v>17</v>
      </c>
      <c r="G7" s="10">
        <v>24990964667.869999</v>
      </c>
      <c r="H7" s="11">
        <v>32939504550.869999</v>
      </c>
      <c r="I7" s="6">
        <v>100</v>
      </c>
      <c r="J7" s="6">
        <v>86.52</v>
      </c>
      <c r="K7" s="9" t="s">
        <v>18</v>
      </c>
      <c r="L7" s="16">
        <v>26525186130</v>
      </c>
      <c r="M7" s="16">
        <v>32939504550.799999</v>
      </c>
      <c r="N7" s="16">
        <f>+M7-L7</f>
        <v>6414318420.7999992</v>
      </c>
      <c r="O7" s="9" t="s">
        <v>46</v>
      </c>
      <c r="P7" s="9" t="s">
        <v>47</v>
      </c>
    </row>
    <row r="8" spans="1:16" s="12" customFormat="1" ht="42.75">
      <c r="A8" s="6" t="s">
        <v>19</v>
      </c>
      <c r="B8" s="13">
        <v>2021000100298</v>
      </c>
      <c r="C8" s="8" t="s">
        <v>20</v>
      </c>
      <c r="D8" s="9" t="s">
        <v>21</v>
      </c>
      <c r="E8" s="6" t="s">
        <v>22</v>
      </c>
      <c r="F8" s="9" t="s">
        <v>23</v>
      </c>
      <c r="G8" s="10">
        <v>1331000000</v>
      </c>
      <c r="H8" s="11">
        <v>2367904744</v>
      </c>
      <c r="I8" s="6">
        <v>0</v>
      </c>
      <c r="J8" s="6">
        <v>23.4</v>
      </c>
      <c r="K8" s="9" t="s">
        <v>24</v>
      </c>
      <c r="L8" s="16">
        <v>1780878935</v>
      </c>
      <c r="M8" s="16">
        <v>2367904744</v>
      </c>
      <c r="N8" s="16">
        <f t="shared" ref="N8:N14" si="0">+M8-L8</f>
        <v>587025809</v>
      </c>
      <c r="O8" s="9" t="s">
        <v>48</v>
      </c>
      <c r="P8" s="9" t="s">
        <v>49</v>
      </c>
    </row>
    <row r="9" spans="1:16" s="12" customFormat="1" ht="42.75">
      <c r="A9" s="6" t="s">
        <v>19</v>
      </c>
      <c r="B9" s="7">
        <v>2021000100397</v>
      </c>
      <c r="C9" s="8" t="s">
        <v>25</v>
      </c>
      <c r="D9" s="9" t="s">
        <v>21</v>
      </c>
      <c r="E9" s="6" t="s">
        <v>22</v>
      </c>
      <c r="F9" s="9" t="s">
        <v>26</v>
      </c>
      <c r="G9" s="10">
        <v>1120000000</v>
      </c>
      <c r="H9" s="11">
        <v>1412703903</v>
      </c>
      <c r="I9" s="6">
        <v>87.07</v>
      </c>
      <c r="J9" s="6">
        <v>79.459999999999994</v>
      </c>
      <c r="K9" s="9" t="s">
        <v>24</v>
      </c>
      <c r="L9" s="16">
        <v>1300000000</v>
      </c>
      <c r="M9" s="16">
        <v>1412703903</v>
      </c>
      <c r="N9" s="16">
        <f t="shared" si="0"/>
        <v>112703903</v>
      </c>
      <c r="O9" s="9" t="s">
        <v>52</v>
      </c>
      <c r="P9" s="9" t="s">
        <v>53</v>
      </c>
    </row>
    <row r="10" spans="1:16" s="12" customFormat="1" ht="57">
      <c r="A10" s="6" t="s">
        <v>13</v>
      </c>
      <c r="B10" s="13">
        <v>2021011010004</v>
      </c>
      <c r="C10" s="8" t="s">
        <v>27</v>
      </c>
      <c r="D10" s="9" t="s">
        <v>28</v>
      </c>
      <c r="E10" s="6" t="s">
        <v>16</v>
      </c>
      <c r="F10" s="9" t="s">
        <v>23</v>
      </c>
      <c r="G10" s="10">
        <v>15000000000</v>
      </c>
      <c r="H10" s="11">
        <v>37312444004</v>
      </c>
      <c r="I10" s="6">
        <v>100</v>
      </c>
      <c r="J10" s="6">
        <v>89.21</v>
      </c>
      <c r="K10" s="9" t="s">
        <v>18</v>
      </c>
      <c r="L10" s="16">
        <v>33462834318</v>
      </c>
      <c r="M10" s="16">
        <v>37312444004</v>
      </c>
      <c r="N10" s="16">
        <f t="shared" si="0"/>
        <v>3849609686</v>
      </c>
      <c r="O10" s="9" t="s">
        <v>54</v>
      </c>
      <c r="P10" s="9" t="s">
        <v>55</v>
      </c>
    </row>
    <row r="11" spans="1:16" s="12" customFormat="1" ht="42.75">
      <c r="A11" s="6" t="s">
        <v>13</v>
      </c>
      <c r="B11" s="7">
        <v>2019000050067</v>
      </c>
      <c r="C11" s="8" t="s">
        <v>29</v>
      </c>
      <c r="D11" s="9" t="s">
        <v>30</v>
      </c>
      <c r="E11" s="6" t="s">
        <v>16</v>
      </c>
      <c r="F11" s="9" t="s">
        <v>31</v>
      </c>
      <c r="G11" s="10">
        <v>289999492943</v>
      </c>
      <c r="H11" s="11">
        <v>322961297871</v>
      </c>
      <c r="I11" s="6">
        <v>57.94</v>
      </c>
      <c r="J11" s="6">
        <v>60.45</v>
      </c>
      <c r="K11" s="9" t="s">
        <v>24</v>
      </c>
      <c r="L11" s="16">
        <v>289999492943</v>
      </c>
      <c r="M11" s="16">
        <f>H11</f>
        <v>322961297871</v>
      </c>
      <c r="N11" s="16">
        <f t="shared" si="0"/>
        <v>32961804928</v>
      </c>
      <c r="O11" s="9" t="s">
        <v>56</v>
      </c>
      <c r="P11" s="9" t="s">
        <v>57</v>
      </c>
    </row>
    <row r="12" spans="1:16" s="12" customFormat="1" ht="57">
      <c r="A12" s="6" t="s">
        <v>13</v>
      </c>
      <c r="B12" s="7">
        <v>2020000050047</v>
      </c>
      <c r="C12" s="8" t="s">
        <v>32</v>
      </c>
      <c r="D12" s="9" t="s">
        <v>33</v>
      </c>
      <c r="E12" s="6" t="s">
        <v>16</v>
      </c>
      <c r="F12" s="9" t="s">
        <v>34</v>
      </c>
      <c r="G12" s="10">
        <v>10915622446</v>
      </c>
      <c r="H12" s="11">
        <v>13462340858</v>
      </c>
      <c r="I12" s="6">
        <v>95.58</v>
      </c>
      <c r="J12" s="6">
        <v>93.03</v>
      </c>
      <c r="K12" s="9" t="s">
        <v>35</v>
      </c>
      <c r="L12" s="16">
        <v>10915622446</v>
      </c>
      <c r="M12" s="16">
        <v>13462340858</v>
      </c>
      <c r="N12" s="16">
        <f t="shared" si="0"/>
        <v>2546718412</v>
      </c>
      <c r="O12" s="9" t="s">
        <v>58</v>
      </c>
      <c r="P12" s="9" t="s">
        <v>59</v>
      </c>
    </row>
    <row r="13" spans="1:16" s="12" customFormat="1" ht="57">
      <c r="A13" s="6" t="s">
        <v>13</v>
      </c>
      <c r="B13" s="13">
        <v>2020000050048</v>
      </c>
      <c r="C13" s="8" t="s">
        <v>36</v>
      </c>
      <c r="D13" s="9" t="s">
        <v>33</v>
      </c>
      <c r="E13" s="6" t="s">
        <v>16</v>
      </c>
      <c r="F13" s="9" t="s">
        <v>34</v>
      </c>
      <c r="G13" s="10">
        <v>946717072</v>
      </c>
      <c r="H13" s="11">
        <v>1125074213</v>
      </c>
      <c r="I13" s="6">
        <v>100</v>
      </c>
      <c r="J13" s="6">
        <v>96.14</v>
      </c>
      <c r="K13" s="9" t="s">
        <v>37</v>
      </c>
      <c r="L13" s="16">
        <v>946717072</v>
      </c>
      <c r="M13" s="16">
        <v>1125074213</v>
      </c>
      <c r="N13" s="16">
        <f t="shared" si="0"/>
        <v>178357141</v>
      </c>
      <c r="O13" s="9" t="s">
        <v>60</v>
      </c>
      <c r="P13" s="9" t="s">
        <v>61</v>
      </c>
    </row>
    <row r="14" spans="1:16" s="12" customFormat="1" ht="85.5">
      <c r="A14" s="6" t="s">
        <v>38</v>
      </c>
      <c r="B14" s="7">
        <v>2018000050020</v>
      </c>
      <c r="C14" s="8" t="s">
        <v>39</v>
      </c>
      <c r="D14" s="9" t="s">
        <v>30</v>
      </c>
      <c r="E14" s="6" t="s">
        <v>40</v>
      </c>
      <c r="F14" s="9" t="s">
        <v>41</v>
      </c>
      <c r="G14" s="10">
        <v>80542350280</v>
      </c>
      <c r="H14" s="11">
        <v>80542350280</v>
      </c>
      <c r="I14" s="6">
        <v>28.99</v>
      </c>
      <c r="J14" s="6">
        <v>62.44</v>
      </c>
      <c r="K14" s="9" t="s">
        <v>24</v>
      </c>
      <c r="L14" s="16">
        <v>76864101256</v>
      </c>
      <c r="M14" s="16">
        <v>80542350280</v>
      </c>
      <c r="N14" s="16">
        <f t="shared" si="0"/>
        <v>3678249024</v>
      </c>
      <c r="O14" s="9" t="s">
        <v>62</v>
      </c>
      <c r="P14" s="9" t="s">
        <v>63</v>
      </c>
    </row>
    <row r="15" spans="1:16">
      <c r="B15" s="1" t="s">
        <v>42</v>
      </c>
    </row>
  </sheetData>
  <autoFilter ref="A6:DT15"/>
  <mergeCells count="4">
    <mergeCell ref="A1:K1"/>
    <mergeCell ref="A2:K2"/>
    <mergeCell ref="A3:K3"/>
    <mergeCell ref="A4:K4"/>
  </mergeCells>
  <conditionalFormatting sqref="B7:B14">
    <cfRule type="duplicateValues" dxfId="0" priority="8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 AJUSTE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Maria Zuluaga Aranzazu</dc:creator>
  <cp:keywords/>
  <dc:description/>
  <cp:lastModifiedBy>CONSTANZA ADRIANA CARDENAS CAMACHO</cp:lastModifiedBy>
  <cp:revision/>
  <dcterms:created xsi:type="dcterms:W3CDTF">2025-05-20T17:51:10Z</dcterms:created>
  <dcterms:modified xsi:type="dcterms:W3CDTF">2025-05-22T17:13:46Z</dcterms:modified>
  <cp:category/>
  <cp:contentStatus/>
</cp:coreProperties>
</file>